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06_TW-Academy\NEW契約　クーリングオフ対策\"/>
    </mc:Choice>
  </mc:AlternateContent>
  <xr:revisionPtr revIDLastSave="0" documentId="13_ncr:1_{44605ACA-1F03-47C1-8B4F-2CF01E3C995D}" xr6:coauthVersionLast="47" xr6:coauthVersionMax="47" xr10:uidLastSave="{00000000-0000-0000-0000-000000000000}"/>
  <workbookProtection workbookAlgorithmName="SHA-512" workbookHashValue="6d97Qrhzpdp5TR9ryMmr/eTGK0A7gB1xia+IUWsK4uBYHnTLSLPuIxXtWrE499Hxg2nYBrJWwWCAuzDjkKs4Pg==" workbookSaltValue="eYaNhMEg4Isi/3JSzi0Jdg==" workbookSpinCount="100000" lockStructure="1"/>
  <bookViews>
    <workbookView xWindow="-110" yWindow="-110" windowWidth="19420" windowHeight="11500" xr2:uid="{00000000-000D-0000-FFFF-FFFF00000000}"/>
  </bookViews>
  <sheets>
    <sheet name="分割払い" sheetId="1" r:id="rId1"/>
    <sheet name="別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  <c r="C11" i="1"/>
  <c r="C13" i="1" s="1"/>
  <c r="C15" i="1" s="1"/>
  <c r="E15" i="1" s="1"/>
</calcChain>
</file>

<file path=xl/sharedStrings.xml><?xml version="1.0" encoding="utf-8"?>
<sst xmlns="http://schemas.openxmlformats.org/spreadsheetml/2006/main" count="23" uniqueCount="23">
  <si>
    <t>①進学予定時期・②入校希望月・③希望コースをプルダウンから選択してください</t>
  </si>
  <si>
    <t>選択➡</t>
  </si>
  <si>
    <t>進学予定時期</t>
  </si>
  <si>
    <t>（現役高校生は高校を卒業する年の9月に進学）</t>
  </si>
  <si>
    <t>入校希望月</t>
  </si>
  <si>
    <t>希望コース</t>
  </si>
  <si>
    <t>⇩①～③を選択すると分割回数や月額（参考値）・初回の支払金額（参考値）が表示されます⇩</t>
  </si>
  <si>
    <t>自動➡</t>
  </si>
  <si>
    <t>受講月数</t>
  </si>
  <si>
    <t>（か月）</t>
  </si>
  <si>
    <t>分割回数</t>
  </si>
  <si>
    <t>（回）</t>
  </si>
  <si>
    <t>月額（参考値）</t>
  </si>
  <si>
    <t xml:space="preserve">初回 </t>
  </si>
  <si>
    <t>（参考値）</t>
  </si>
  <si>
    <t>上限</t>
  </si>
  <si>
    <t>TTL</t>
  </si>
  <si>
    <t>入学金以外</t>
  </si>
  <si>
    <t>標準（Beginner）</t>
  </si>
  <si>
    <t>難関（BasicⅠ）</t>
  </si>
  <si>
    <t>超難関（BasicⅡ）</t>
  </si>
  <si>
    <t>最難関（Advanced）</t>
  </si>
  <si>
    <t>英語（English Enhancement）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</si>
</sst>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"/>
    <numFmt numFmtId="177" formatCode="&quot;¥&quot;#,##0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0"/>
      <color rgb="FF741B47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rgb="FFFF00FF"/>
      <name val="Meiryo UI"/>
      <family val="3"/>
      <charset val="128"/>
    </font>
    <font>
      <sz val="21"/>
      <color rgb="FFA64D79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1155CC"/>
      <name val="Meiryo UI"/>
      <family val="3"/>
      <charset val="128"/>
    </font>
    <font>
      <sz val="21"/>
      <color rgb="FF4285F4"/>
      <name val="Meiryo UI"/>
      <family val="3"/>
      <charset val="128"/>
    </font>
    <font>
      <b/>
      <sz val="15"/>
      <color rgb="FF1155CC"/>
      <name val="Meiryo UI"/>
      <family val="3"/>
      <charset val="128"/>
    </font>
    <font>
      <sz val="15"/>
      <color rgb="FF1155CC"/>
      <name val="Meiryo UI"/>
      <family val="3"/>
      <charset val="128"/>
    </font>
    <font>
      <sz val="10"/>
      <color rgb="FF38761D"/>
      <name val="Meiryo UI"/>
      <family val="3"/>
      <charset val="128"/>
    </font>
    <font>
      <sz val="11"/>
      <color rgb="FF38761D"/>
      <name val="Meiryo UI"/>
      <family val="3"/>
      <charset val="128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CED5"/>
        <bgColor rgb="FFF9CED5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indexed="45"/>
        <bgColor indexed="64"/>
      </patternFill>
    </fill>
    <fill>
      <patternFill patternType="solid">
        <fgColor rgb="FFF9CED5"/>
        <bgColor indexed="64"/>
      </patternFill>
    </fill>
  </fills>
  <borders count="20">
    <border>
      <left/>
      <right/>
      <top/>
      <bottom/>
      <diagonal/>
    </border>
    <border>
      <left style="thick">
        <color rgb="FFFFC0CB"/>
      </left>
      <right/>
      <top style="thick">
        <color rgb="FFFFC0CB"/>
      </top>
      <bottom/>
      <diagonal/>
    </border>
    <border>
      <left/>
      <right/>
      <top style="thick">
        <color rgb="FFFFC0CB"/>
      </top>
      <bottom/>
      <diagonal/>
    </border>
    <border>
      <left/>
      <right style="thick">
        <color rgb="FFFFC0CB"/>
      </right>
      <top style="thick">
        <color rgb="FFFFC0CB"/>
      </top>
      <bottom/>
      <diagonal/>
    </border>
    <border>
      <left style="thick">
        <color rgb="FFFFC0CB"/>
      </left>
      <right/>
      <top/>
      <bottom/>
      <diagonal/>
    </border>
    <border>
      <left style="double">
        <color rgb="FFA64D79"/>
      </left>
      <right style="double">
        <color rgb="FFA64D79"/>
      </right>
      <top style="double">
        <color rgb="FFA64D79"/>
      </top>
      <bottom style="double">
        <color rgb="FFA64D79"/>
      </bottom>
      <diagonal/>
    </border>
    <border>
      <left/>
      <right style="thick">
        <color rgb="FFFFC0CB"/>
      </right>
      <top/>
      <bottom/>
      <diagonal/>
    </border>
    <border>
      <left style="thick">
        <color rgb="FFFFC0CB"/>
      </left>
      <right/>
      <top/>
      <bottom style="thick">
        <color rgb="FFFFC0CB"/>
      </bottom>
      <diagonal/>
    </border>
    <border>
      <left/>
      <right/>
      <top/>
      <bottom style="thick">
        <color rgb="FFFFC0CB"/>
      </bottom>
      <diagonal/>
    </border>
    <border>
      <left/>
      <right style="thick">
        <color rgb="FFFFC0CB"/>
      </right>
      <top/>
      <bottom style="thick">
        <color rgb="FFFFC0CB"/>
      </bottom>
      <diagonal/>
    </border>
    <border>
      <left style="thick">
        <color rgb="FF1155CC"/>
      </left>
      <right/>
      <top style="thick">
        <color rgb="FF1155CC"/>
      </top>
      <bottom/>
      <diagonal/>
    </border>
    <border>
      <left/>
      <right/>
      <top style="thick">
        <color rgb="FF1155CC"/>
      </top>
      <bottom/>
      <diagonal/>
    </border>
    <border>
      <left/>
      <right style="thick">
        <color rgb="FF1155CC"/>
      </right>
      <top style="thick">
        <color rgb="FF1155CC"/>
      </top>
      <bottom/>
      <diagonal/>
    </border>
    <border>
      <left style="thick">
        <color rgb="FF1155CC"/>
      </left>
      <right/>
      <top/>
      <bottom/>
      <diagonal/>
    </border>
    <border>
      <left style="double">
        <color rgb="FF4285F4"/>
      </left>
      <right style="double">
        <color rgb="FF4285F4"/>
      </right>
      <top style="double">
        <color rgb="FF4285F4"/>
      </top>
      <bottom style="double">
        <color rgb="FF4285F4"/>
      </bottom>
      <diagonal/>
    </border>
    <border>
      <left/>
      <right style="thick">
        <color rgb="FF1155CC"/>
      </right>
      <top/>
      <bottom/>
      <diagonal/>
    </border>
    <border>
      <left style="double">
        <color rgb="FF38761D"/>
      </left>
      <right style="double">
        <color rgb="FF38761D"/>
      </right>
      <top style="double">
        <color rgb="FF38761D"/>
      </top>
      <bottom style="double">
        <color rgb="FF38761D"/>
      </bottom>
      <diagonal/>
    </border>
    <border>
      <left style="thick">
        <color rgb="FF1155CC"/>
      </left>
      <right/>
      <top/>
      <bottom style="thick">
        <color rgb="FF1155CC"/>
      </bottom>
      <diagonal/>
    </border>
    <border>
      <left/>
      <right/>
      <top/>
      <bottom style="thick">
        <color rgb="FF1155CC"/>
      </bottom>
      <diagonal/>
    </border>
    <border>
      <left/>
      <right style="thick">
        <color rgb="FF1155CC"/>
      </right>
      <top/>
      <bottom style="thick">
        <color rgb="FF1155CC"/>
      </bottom>
      <diagonal/>
    </border>
  </borders>
  <cellStyleXfs count="2">
    <xf numFmtId="0" fontId="0" fillId="0" borderId="0"/>
    <xf numFmtId="6" fontId="16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177" fontId="1" fillId="0" borderId="0" xfId="0" applyNumberFormat="1" applyFont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55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55" fontId="5" fillId="3" borderId="3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55" fontId="5" fillId="3" borderId="6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55" fontId="5" fillId="3" borderId="9" xfId="0" applyNumberFormat="1" applyFont="1" applyFill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55" fontId="5" fillId="4" borderId="0" xfId="0" applyNumberFormat="1" applyFont="1" applyFill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55" fontId="5" fillId="4" borderId="12" xfId="0" applyNumberFormat="1" applyFont="1" applyFill="1" applyBorder="1" applyAlignment="1">
      <alignment vertical="center"/>
    </xf>
    <xf numFmtId="3" fontId="12" fillId="5" borderId="14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55" fontId="5" fillId="4" borderId="15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right" vertical="center"/>
    </xf>
    <xf numFmtId="176" fontId="15" fillId="4" borderId="16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vertical="center"/>
    </xf>
    <xf numFmtId="55" fontId="5" fillId="4" borderId="19" xfId="0" applyNumberFormat="1" applyFont="1" applyFill="1" applyBorder="1" applyAlignment="1">
      <alignment vertical="center"/>
    </xf>
    <xf numFmtId="6" fontId="12" fillId="6" borderId="14" xfId="1" applyFont="1" applyFill="1" applyBorder="1" applyAlignment="1">
      <alignment horizontal="center" vertical="center"/>
    </xf>
    <xf numFmtId="55" fontId="5" fillId="7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9" fillId="0" borderId="4" xfId="0" applyFont="1" applyBorder="1"/>
    <xf numFmtId="0" fontId="11" fillId="4" borderId="13" xfId="0" applyFont="1" applyFill="1" applyBorder="1" applyAlignment="1">
      <alignment horizontal="center" vertical="center"/>
    </xf>
    <xf numFmtId="0" fontId="9" fillId="0" borderId="13" xfId="0" applyFont="1" applyBorder="1"/>
    <xf numFmtId="0" fontId="5" fillId="8" borderId="0" xfId="0" applyFont="1" applyFill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5">
    <dxf>
      <font>
        <color rgb="FFEFEFEF"/>
      </font>
      <fill>
        <patternFill patternType="none"/>
      </fill>
    </dxf>
    <dxf>
      <font>
        <color rgb="FFEFEFEF"/>
      </font>
      <fill>
        <patternFill patternType="solid">
          <fgColor rgb="FFEFEFEF"/>
          <bgColor rgb="FFEFEFEF"/>
        </patternFill>
      </fill>
    </dxf>
    <dxf>
      <font>
        <color rgb="FFCFE2F3"/>
      </font>
      <fill>
        <patternFill patternType="solid">
          <fgColor rgb="FFCFE2F3"/>
          <bgColor rgb="FFCFE2F3"/>
        </patternFill>
      </fill>
    </dxf>
    <dxf>
      <font>
        <color rgb="FFCFE2F3"/>
      </font>
      <fill>
        <patternFill patternType="solid">
          <fgColor rgb="FFCFE2F3"/>
          <bgColor rgb="FFCFE2F3"/>
        </patternFill>
      </fill>
    </dxf>
    <dxf>
      <font>
        <color rgb="FFCFE2F3"/>
      </font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colors>
    <mruColors>
      <color rgb="FFF9C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G23"/>
  <sheetViews>
    <sheetView showGridLines="0" tabSelected="1" zoomScale="120" zoomScaleNormal="120" workbookViewId="0">
      <selection activeCell="C3" sqref="C3"/>
    </sheetView>
  </sheetViews>
  <sheetFormatPr defaultColWidth="0" defaultRowHeight="15.75" customHeight="1" zeroHeight="1" x14ac:dyDescent="0.3"/>
  <cols>
    <col min="1" max="1" width="13.453125" style="9" customWidth="1"/>
    <col min="2" max="2" width="12.6328125" style="9" customWidth="1"/>
    <col min="3" max="3" width="29" style="9" customWidth="1"/>
    <col min="4" max="6" width="12.6328125" style="9" customWidth="1"/>
    <col min="7" max="7" width="2.26953125" style="9" customWidth="1"/>
    <col min="8" max="16384" width="12.6328125" style="9" hidden="1"/>
  </cols>
  <sheetData>
    <row r="1" spans="1:6" ht="21" customHeight="1" x14ac:dyDescent="0.3">
      <c r="A1" s="5" t="s">
        <v>0</v>
      </c>
      <c r="B1" s="6"/>
      <c r="C1" s="7"/>
      <c r="D1" s="8"/>
      <c r="E1" s="8"/>
      <c r="F1" s="8"/>
    </row>
    <row r="2" spans="1:6" ht="12.75" customHeight="1" x14ac:dyDescent="0.3">
      <c r="A2" s="10"/>
      <c r="B2" s="11"/>
      <c r="C2" s="12"/>
      <c r="D2" s="13"/>
      <c r="E2" s="13"/>
      <c r="F2" s="14"/>
    </row>
    <row r="3" spans="1:6" ht="25.5" customHeight="1" x14ac:dyDescent="0.3">
      <c r="A3" s="45" t="s">
        <v>1</v>
      </c>
      <c r="B3" s="15" t="s">
        <v>2</v>
      </c>
      <c r="C3" s="43"/>
      <c r="D3" s="16" t="s">
        <v>3</v>
      </c>
      <c r="E3" s="16"/>
      <c r="F3" s="17"/>
    </row>
    <row r="4" spans="1:6" ht="4.5" customHeight="1" x14ac:dyDescent="0.3">
      <c r="A4" s="46"/>
      <c r="B4" s="15"/>
      <c r="C4" s="49"/>
      <c r="D4" s="16"/>
      <c r="E4" s="16"/>
      <c r="F4" s="17"/>
    </row>
    <row r="5" spans="1:6" ht="25.5" customHeight="1" x14ac:dyDescent="0.3">
      <c r="A5" s="46"/>
      <c r="B5" s="15" t="s">
        <v>4</v>
      </c>
      <c r="C5" s="43"/>
      <c r="D5" s="16"/>
      <c r="E5" s="16"/>
      <c r="F5" s="17"/>
    </row>
    <row r="6" spans="1:6" ht="4.5" customHeight="1" x14ac:dyDescent="0.3">
      <c r="A6" s="46"/>
      <c r="B6" s="15"/>
      <c r="C6" s="49"/>
      <c r="D6" s="16"/>
      <c r="E6" s="16"/>
      <c r="F6" s="17"/>
    </row>
    <row r="7" spans="1:6" ht="25.5" customHeight="1" x14ac:dyDescent="0.3">
      <c r="A7" s="46"/>
      <c r="B7" s="15" t="s">
        <v>5</v>
      </c>
      <c r="C7" s="44"/>
      <c r="D7" s="16"/>
      <c r="E7" s="16"/>
      <c r="F7" s="17"/>
    </row>
    <row r="8" spans="1:6" ht="11.25" customHeight="1" x14ac:dyDescent="0.3">
      <c r="A8" s="18"/>
      <c r="B8" s="19"/>
      <c r="C8" s="19"/>
      <c r="D8" s="20"/>
      <c r="E8" s="20"/>
      <c r="F8" s="21"/>
    </row>
    <row r="9" spans="1:6" ht="21" customHeight="1" x14ac:dyDescent="0.3">
      <c r="A9" s="22" t="s">
        <v>6</v>
      </c>
      <c r="B9" s="23"/>
      <c r="C9" s="23"/>
      <c r="D9" s="24"/>
      <c r="E9" s="24"/>
      <c r="F9" s="25"/>
    </row>
    <row r="10" spans="1:6" ht="12" customHeight="1" x14ac:dyDescent="0.3">
      <c r="A10" s="26"/>
      <c r="B10" s="27"/>
      <c r="C10" s="27"/>
      <c r="D10" s="28"/>
      <c r="E10" s="28"/>
      <c r="F10" s="29"/>
    </row>
    <row r="11" spans="1:6" ht="25.5" customHeight="1" x14ac:dyDescent="0.3">
      <c r="A11" s="47" t="s">
        <v>7</v>
      </c>
      <c r="B11" s="23" t="s">
        <v>8</v>
      </c>
      <c r="C11" s="30">
        <f>DATEDIF(C5,C3, "M")</f>
        <v>0</v>
      </c>
      <c r="D11" s="31" t="s">
        <v>9</v>
      </c>
      <c r="E11" s="24"/>
      <c r="F11" s="32"/>
    </row>
    <row r="12" spans="1:6" ht="3.75" customHeight="1" x14ac:dyDescent="0.3">
      <c r="A12" s="48"/>
      <c r="B12" s="23"/>
      <c r="C12" s="33"/>
      <c r="D12" s="31"/>
      <c r="E12" s="24"/>
      <c r="F12" s="32"/>
    </row>
    <row r="13" spans="1:6" ht="25.5" customHeight="1" x14ac:dyDescent="0.3">
      <c r="A13" s="48"/>
      <c r="B13" s="23" t="s">
        <v>10</v>
      </c>
      <c r="C13" s="34" t="str">
        <f>IFERROR(IF(C11 &gt;= VLOOKUP(C7, 別表!A:B, 2, FALSE), VLOOKUP(C7, 別表!A:B, 2, FALSE), VALUE(SUBSTITUTE(C11, "か月", ""))), "")</f>
        <v/>
      </c>
      <c r="D13" s="31" t="s">
        <v>11</v>
      </c>
      <c r="E13" s="24"/>
      <c r="F13" s="32"/>
    </row>
    <row r="14" spans="1:6" ht="3.75" customHeight="1" x14ac:dyDescent="0.3">
      <c r="A14" s="48"/>
      <c r="B14" s="23"/>
      <c r="C14" s="33"/>
      <c r="D14" s="24"/>
      <c r="E14" s="24"/>
      <c r="F14" s="32"/>
    </row>
    <row r="15" spans="1:6" ht="25.5" customHeight="1" x14ac:dyDescent="0.3">
      <c r="A15" s="48"/>
      <c r="B15" s="23" t="s">
        <v>12</v>
      </c>
      <c r="C15" s="42" t="str">
        <f>IFERROR(VLOOKUP(C7,別表!A:D,4,FALSE)/C13,"")</f>
        <v/>
      </c>
      <c r="D15" s="35" t="s">
        <v>13</v>
      </c>
      <c r="E15" s="36" t="str">
        <f>IFERROR(VALUE(C15)*2+77000, "")</f>
        <v/>
      </c>
      <c r="F15" s="37" t="s">
        <v>14</v>
      </c>
    </row>
    <row r="16" spans="1:6" ht="12" customHeight="1" x14ac:dyDescent="0.3">
      <c r="A16" s="38"/>
      <c r="B16" s="39"/>
      <c r="C16" s="39"/>
      <c r="D16" s="40"/>
      <c r="E16" s="40"/>
      <c r="F16" s="41"/>
    </row>
    <row r="17" s="9" customFormat="1" ht="14" customHeight="1" x14ac:dyDescent="0.3"/>
    <row r="18" s="9" customFormat="1" ht="15.75" hidden="1" customHeight="1" x14ac:dyDescent="0.3"/>
    <row r="19" s="9" customFormat="1" ht="15.75" hidden="1" customHeight="1" x14ac:dyDescent="0.3"/>
    <row r="20" s="9" customFormat="1" ht="15.75" hidden="1" customHeight="1" x14ac:dyDescent="0.3"/>
    <row r="21" s="9" customFormat="1" ht="15.75" hidden="1" customHeight="1" x14ac:dyDescent="0.3"/>
    <row r="22" s="9" customFormat="1" ht="15.75" hidden="1" customHeight="1" x14ac:dyDescent="0.3"/>
    <row r="23" s="9" customFormat="1" ht="15.75" hidden="1" customHeight="1" x14ac:dyDescent="0.3"/>
  </sheetData>
  <sheetProtection algorithmName="SHA-512" hashValue="BLf4lEib0rJ98nAbO9p+5/hiEiU3PseWlz02/wT3silh3f50Q849NHzzlVEWqxfa1QsRG6MYwCCClicHDb7zAw==" saltValue="+DmuTsvEtW6R4Eh8pddA8w==" spinCount="100000" sheet="1" objects="1" scenarios="1" selectLockedCells="1"/>
  <mergeCells count="2">
    <mergeCell ref="A3:A7"/>
    <mergeCell ref="A11:A15"/>
  </mergeCells>
  <phoneticPr fontId="2"/>
  <conditionalFormatting sqref="C11">
    <cfRule type="cellIs" dxfId="4" priority="1" operator="equal">
      <formula>0</formula>
    </cfRule>
  </conditionalFormatting>
  <conditionalFormatting sqref="C13">
    <cfRule type="expression" dxfId="3" priority="2">
      <formula>ISERROR(C13)</formula>
    </cfRule>
  </conditionalFormatting>
  <conditionalFormatting sqref="C15">
    <cfRule type="expression" dxfId="2" priority="3">
      <formula>ISERROR(C15)</formula>
    </cfRule>
  </conditionalFormatting>
  <conditionalFormatting sqref="E15">
    <cfRule type="expression" dxfId="1" priority="4">
      <formula>ISERROR(E15)</formula>
    </cfRule>
    <cfRule type="cellIs" dxfId="0" priority="5" operator="equal">
      <formula>"¥77,000"</formula>
    </cfRule>
  </conditionalFormatting>
  <dataValidations count="3">
    <dataValidation type="list" allowBlank="1" showErrorMessage="1" sqref="C7" xr:uid="{00000000-0002-0000-0000-000000000000}">
      <formula1>"標準（Beginner）,難関（BasicⅠ）,超難関（BasicⅡ）,最難関（Advanced）,英語（English Enhancement）"</formula1>
    </dataValidation>
    <dataValidation type="list" allowBlank="1" showErrorMessage="1" sqref="C3" xr:uid="{00000000-0002-0000-0000-000001000000}">
      <formula1>"2026年9月,2027年9月,2028年9月,2029年9月"</formula1>
    </dataValidation>
    <dataValidation type="list" allowBlank="1" showErrorMessage="1" sqref="C5" xr:uid="{00000000-0002-0000-0000-000002000000}">
      <formula1>"2025年11月,2025年12月,2026年1月,2026年2月,2026年3月,2026年4月"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S17"/>
  <sheetViews>
    <sheetView workbookViewId="0"/>
  </sheetViews>
  <sheetFormatPr defaultColWidth="12.6328125" defaultRowHeight="15.75" customHeight="1" x14ac:dyDescent="0.25"/>
  <cols>
    <col min="1" max="1" width="23.90625" customWidth="1"/>
  </cols>
  <sheetData>
    <row r="1" spans="1:19" ht="15.75" customHeight="1" x14ac:dyDescent="0.25">
      <c r="A1" s="1"/>
      <c r="B1" s="1" t="s">
        <v>15</v>
      </c>
      <c r="C1" s="1" t="s">
        <v>16</v>
      </c>
      <c r="D1" s="1" t="s">
        <v>17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customHeight="1" x14ac:dyDescent="0.25">
      <c r="A2" s="2" t="s">
        <v>18</v>
      </c>
      <c r="B2" s="3">
        <v>12</v>
      </c>
      <c r="C2" s="4">
        <v>990000</v>
      </c>
      <c r="D2" s="4">
        <f t="shared" ref="D2:D6" si="0">C2-77000</f>
        <v>913000</v>
      </c>
    </row>
    <row r="3" spans="1:19" ht="15.75" customHeight="1" x14ac:dyDescent="0.25">
      <c r="A3" s="2" t="s">
        <v>19</v>
      </c>
      <c r="B3" s="3">
        <v>24</v>
      </c>
      <c r="C3" s="4">
        <v>1474000</v>
      </c>
      <c r="D3" s="4">
        <f t="shared" si="0"/>
        <v>1397000</v>
      </c>
    </row>
    <row r="4" spans="1:19" ht="15.75" customHeight="1" x14ac:dyDescent="0.25">
      <c r="A4" s="2" t="s">
        <v>20</v>
      </c>
      <c r="B4" s="3">
        <v>24</v>
      </c>
      <c r="C4" s="4">
        <v>1727000</v>
      </c>
      <c r="D4" s="4">
        <f t="shared" si="0"/>
        <v>1650000</v>
      </c>
    </row>
    <row r="5" spans="1:19" ht="15.75" customHeight="1" x14ac:dyDescent="0.25">
      <c r="A5" s="2" t="s">
        <v>21</v>
      </c>
      <c r="B5" s="3">
        <v>36</v>
      </c>
      <c r="C5" s="4">
        <v>1980000</v>
      </c>
      <c r="D5" s="4">
        <f t="shared" si="0"/>
        <v>1903000</v>
      </c>
    </row>
    <row r="6" spans="1:19" ht="15.75" customHeight="1" x14ac:dyDescent="0.25">
      <c r="A6" s="2" t="s">
        <v>22</v>
      </c>
      <c r="B6" s="3">
        <v>12</v>
      </c>
      <c r="C6" s="4">
        <v>792000</v>
      </c>
      <c r="D6" s="4">
        <f t="shared" si="0"/>
        <v>715000</v>
      </c>
    </row>
    <row r="7" spans="1:19" ht="15.75" customHeight="1" x14ac:dyDescent="0.25">
      <c r="B7" s="4"/>
      <c r="C7" s="4"/>
      <c r="D7" s="4"/>
    </row>
    <row r="13" spans="1:19" ht="1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9" ht="1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9" ht="1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9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</sheetData>
  <sheetProtection algorithmName="SHA-512" hashValue="oDODdVPBhxgwJI7SSqv8r3wm6LVH3GcidwbVGoMp2Xtbat8Pw1WimM8odt07t/eHeSe9y5uFcpHRQyH95Y41dg==" saltValue="ooK9oUilLckevaKHv+330A==" spinCount="100000" sheet="1" objects="1" scenarios="1" selectLockedCells="1" selectUn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分割払い</vt:lpstr>
      <vt:lpstr>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Sachiko I</dc:creator>
  <cp:lastModifiedBy>Sachiko I</cp:lastModifiedBy>
  <dcterms:created xsi:type="dcterms:W3CDTF">2025-10-08T08:15:42Z</dcterms:created>
  <dcterms:modified xsi:type="dcterms:W3CDTF">2025-10-09T06:11:01Z</dcterms:modified>
</cp:coreProperties>
</file>